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9990" activeTab="0"/>
  </bookViews>
  <sheets>
    <sheet name="4 Rajd Zamkowy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<sst xmlns="http://schemas.openxmlformats.org/spreadsheetml/2006/main" count="76" uniqueCount="54">
  <si>
    <t>PKC</t>
  </si>
  <si>
    <t>OS</t>
  </si>
  <si>
    <t>Lokalizacja</t>
  </si>
  <si>
    <t>OS dł.</t>
  </si>
  <si>
    <t>Dojazd dł.</t>
  </si>
  <si>
    <t>Odcinek drogowy</t>
  </si>
  <si>
    <t>Czas przejazdu</t>
  </si>
  <si>
    <t>Czas 1 załogi</t>
  </si>
  <si>
    <t>ST</t>
  </si>
  <si>
    <t>Tankowanie</t>
  </si>
  <si>
    <t>Km do następnego tankowania</t>
  </si>
  <si>
    <t>15`</t>
  </si>
  <si>
    <t>OS 1</t>
  </si>
  <si>
    <t>OS 2</t>
  </si>
  <si>
    <t>OS 3</t>
  </si>
  <si>
    <t>≤15`</t>
  </si>
  <si>
    <t>SERWIS A</t>
  </si>
  <si>
    <t>OS 4</t>
  </si>
  <si>
    <t>OS 5</t>
  </si>
  <si>
    <t>OS 6</t>
  </si>
  <si>
    <t>Łącznie</t>
  </si>
  <si>
    <t>Sekcja 1</t>
  </si>
  <si>
    <t>Sekcja 2</t>
  </si>
  <si>
    <t>Sekcja 3</t>
  </si>
  <si>
    <t>25`</t>
  </si>
  <si>
    <t>CEREMONIA METY RAJDU</t>
  </si>
  <si>
    <t>30`</t>
  </si>
  <si>
    <t>SERWIS B</t>
  </si>
  <si>
    <t>START Serwis - wyjazd</t>
  </si>
  <si>
    <t>Góra Siewierska</t>
  </si>
  <si>
    <t>Zielona</t>
  </si>
  <si>
    <t>Będzin - komasacja wjazd</t>
  </si>
  <si>
    <t>Będzin - serwis wyjazd</t>
  </si>
  <si>
    <t>2A</t>
  </si>
  <si>
    <t>2B</t>
  </si>
  <si>
    <t>2C</t>
  </si>
  <si>
    <t>Będzin - komasacja wyjazd - serwis wjazd</t>
  </si>
  <si>
    <t>4A</t>
  </si>
  <si>
    <t>4B</t>
  </si>
  <si>
    <t>4C</t>
  </si>
  <si>
    <t>6A</t>
  </si>
  <si>
    <t>6B</t>
  </si>
  <si>
    <t>Będzin - przegrupowanie wjazd</t>
  </si>
  <si>
    <t>Będzin - przegrupowanie wyjazd</t>
  </si>
  <si>
    <t>≤30`</t>
  </si>
  <si>
    <t>6C</t>
  </si>
  <si>
    <t>Park zamknięty - OSiR Będzin</t>
  </si>
  <si>
    <t>Wschód słońca: 4:54</t>
  </si>
  <si>
    <t>Niedziela, 18 maja 2014r.</t>
  </si>
  <si>
    <t>Zachód słońca: 20:26</t>
  </si>
  <si>
    <t>35`</t>
  </si>
  <si>
    <t>18'</t>
  </si>
  <si>
    <t>ZAMKOWY</t>
  </si>
  <si>
    <t>44TUNING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</si>
</sst>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b/>
      <i/>
      <u val="single"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>
        <color indexed="43"/>
      </left>
      <right style="thin">
        <color indexed="43"/>
      </right>
      <top>
        <color indexed="63"/>
      </top>
      <bottom style="double"/>
    </border>
    <border>
      <left style="thin">
        <color indexed="43"/>
      </left>
      <right style="thin">
        <color indexed="43"/>
      </right>
      <top style="double"/>
      <bottom>
        <color indexed="63"/>
      </bottom>
    </border>
    <border>
      <left style="thin">
        <color indexed="43"/>
      </left>
      <right style="double"/>
      <top style="double"/>
      <bottom>
        <color indexed="63"/>
      </bottom>
    </border>
    <border>
      <left style="thin">
        <color indexed="4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>
        <color indexed="4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>
        <color indexed="9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9"/>
      </right>
      <top style="double"/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4" fontId="6" fillId="33" borderId="19" xfId="0" applyNumberFormat="1" applyFont="1" applyFill="1" applyBorder="1" applyAlignment="1">
      <alignment horizontal="center"/>
    </xf>
    <xf numFmtId="10" fontId="6" fillId="33" borderId="17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0" fontId="1" fillId="0" borderId="11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" fontId="1" fillId="0" borderId="12" xfId="0" applyNumberFormat="1" applyFont="1" applyBorder="1" applyAlignment="1">
      <alignment/>
    </xf>
    <xf numFmtId="0" fontId="0" fillId="0" borderId="20" xfId="0" applyBorder="1" applyAlignment="1">
      <alignment/>
    </xf>
    <xf numFmtId="4" fontId="4" fillId="35" borderId="21" xfId="0" applyNumberFormat="1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1" fillId="35" borderId="22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23" xfId="0" applyFont="1" applyFill="1" applyBorder="1" applyAlignment="1">
      <alignment/>
    </xf>
    <xf numFmtId="0" fontId="1" fillId="35" borderId="24" xfId="0" applyFont="1" applyFill="1" applyBorder="1" applyAlignment="1">
      <alignment/>
    </xf>
    <xf numFmtId="20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20" fontId="1" fillId="0" borderId="25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20" fontId="1" fillId="36" borderId="11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textRotation="90"/>
    </xf>
    <xf numFmtId="4" fontId="1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 vertical="center" textRotation="90"/>
    </xf>
    <xf numFmtId="4" fontId="4" fillId="36" borderId="0" xfId="0" applyNumberFormat="1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/>
    </xf>
    <xf numFmtId="0" fontId="7" fillId="34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0" fontId="1" fillId="0" borderId="12" xfId="0" applyNumberFormat="1" applyFont="1" applyFill="1" applyBorder="1" applyAlignment="1">
      <alignment/>
    </xf>
    <xf numFmtId="20" fontId="11" fillId="34" borderId="12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5" borderId="18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26" xfId="0" applyFont="1" applyFill="1" applyBorder="1" applyAlignment="1">
      <alignment/>
    </xf>
    <xf numFmtId="0" fontId="6" fillId="33" borderId="27" xfId="0" applyFont="1" applyFill="1" applyBorder="1" applyAlignment="1">
      <alignment horizontal="center" vertical="center" textRotation="90"/>
    </xf>
    <xf numFmtId="0" fontId="6" fillId="33" borderId="20" xfId="0" applyFont="1" applyFill="1" applyBorder="1" applyAlignment="1">
      <alignment horizontal="center" vertical="center" textRotation="90"/>
    </xf>
    <xf numFmtId="0" fontId="6" fillId="33" borderId="28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2" fillId="36" borderId="0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115" zoomScaleNormal="115" zoomScalePageLayoutView="0" workbookViewId="0" topLeftCell="A3">
      <selection activeCell="H29" sqref="H29"/>
    </sheetView>
  </sheetViews>
  <sheetFormatPr defaultColWidth="9.140625" defaultRowHeight="12.75"/>
  <cols>
    <col min="1" max="1" width="1.7109375" style="0" customWidth="1"/>
    <col min="2" max="2" width="6.140625" style="1" customWidth="1"/>
    <col min="5" max="5" width="15.421875" style="0" customWidth="1"/>
    <col min="10" max="10" width="9.28125" style="0" customWidth="1"/>
    <col min="11" max="11" width="1.7109375" style="0" customWidth="1"/>
    <col min="12" max="12" width="2.7109375" style="0" customWidth="1"/>
  </cols>
  <sheetData>
    <row r="1" spans="1:11" ht="13.5" thickBot="1">
      <c r="A1" s="5"/>
      <c r="B1" s="6"/>
      <c r="C1" s="5"/>
      <c r="D1" s="5"/>
      <c r="E1" s="5"/>
      <c r="F1" s="5"/>
      <c r="G1" s="5"/>
      <c r="H1" s="82" t="s">
        <v>47</v>
      </c>
      <c r="I1" s="83"/>
      <c r="J1" s="83"/>
      <c r="K1" s="5"/>
    </row>
    <row r="2" spans="1:11" ht="15" customHeight="1" thickBot="1" thickTop="1">
      <c r="A2" s="15"/>
      <c r="B2" s="84" t="s">
        <v>48</v>
      </c>
      <c r="C2" s="84"/>
      <c r="D2" s="84"/>
      <c r="E2" s="84"/>
      <c r="F2" s="84"/>
      <c r="G2" s="84"/>
      <c r="H2" s="84"/>
      <c r="I2" s="84"/>
      <c r="J2" s="84"/>
      <c r="K2" s="16"/>
    </row>
    <row r="3" spans="1:11" ht="4.5" customHeight="1" thickBot="1" thickTop="1">
      <c r="A3" s="11"/>
      <c r="B3" s="45"/>
      <c r="C3" s="35"/>
      <c r="D3" s="35"/>
      <c r="E3" s="35"/>
      <c r="F3" s="35"/>
      <c r="G3" s="35"/>
      <c r="H3" s="35"/>
      <c r="I3" s="35"/>
      <c r="J3" s="35"/>
      <c r="K3" s="7"/>
    </row>
    <row r="4" spans="1:11" ht="12.75" customHeight="1" thickTop="1">
      <c r="A4" s="11"/>
      <c r="B4" s="13" t="s">
        <v>0</v>
      </c>
      <c r="C4" s="89" t="s">
        <v>2</v>
      </c>
      <c r="D4" s="90"/>
      <c r="E4" s="91"/>
      <c r="F4" s="90" t="s">
        <v>3</v>
      </c>
      <c r="G4" s="90" t="s">
        <v>4</v>
      </c>
      <c r="H4" s="85" t="s">
        <v>5</v>
      </c>
      <c r="I4" s="85" t="s">
        <v>6</v>
      </c>
      <c r="J4" s="87" t="s">
        <v>7</v>
      </c>
      <c r="K4" s="7"/>
    </row>
    <row r="5" spans="1:11" ht="13.5" thickBot="1">
      <c r="A5" s="11"/>
      <c r="B5" s="14" t="s">
        <v>1</v>
      </c>
      <c r="C5" s="92"/>
      <c r="D5" s="92"/>
      <c r="E5" s="93"/>
      <c r="F5" s="92"/>
      <c r="G5" s="92"/>
      <c r="H5" s="86"/>
      <c r="I5" s="86"/>
      <c r="J5" s="88"/>
      <c r="K5" s="7"/>
    </row>
    <row r="6" spans="1:11" ht="4.5" customHeight="1" thickBot="1" thickTop="1">
      <c r="A6" s="11"/>
      <c r="B6" s="29"/>
      <c r="C6" s="36"/>
      <c r="D6" s="36"/>
      <c r="E6" s="36"/>
      <c r="F6" s="36"/>
      <c r="G6" s="36"/>
      <c r="H6" s="36"/>
      <c r="I6" s="36"/>
      <c r="J6" s="36"/>
      <c r="K6" s="7"/>
    </row>
    <row r="7" spans="1:12" ht="15" customHeight="1" thickTop="1">
      <c r="A7" s="11"/>
      <c r="B7" s="37">
        <v>0</v>
      </c>
      <c r="C7" s="81" t="s">
        <v>28</v>
      </c>
      <c r="D7" s="81"/>
      <c r="E7" s="81"/>
      <c r="F7" s="46"/>
      <c r="G7" s="46"/>
      <c r="H7" s="46"/>
      <c r="I7" s="46"/>
      <c r="J7" s="48">
        <v>0.375</v>
      </c>
      <c r="K7" s="35"/>
      <c r="L7" s="77" t="s">
        <v>21</v>
      </c>
    </row>
    <row r="8" spans="1:12" ht="15" customHeight="1">
      <c r="A8" s="11"/>
      <c r="B8" s="26">
        <v>1</v>
      </c>
      <c r="C8" s="70" t="s">
        <v>29</v>
      </c>
      <c r="D8" s="71"/>
      <c r="E8" s="71"/>
      <c r="F8" s="28"/>
      <c r="G8" s="28">
        <v>14.9</v>
      </c>
      <c r="H8" s="28">
        <v>14.9</v>
      </c>
      <c r="I8" s="29" t="s">
        <v>24</v>
      </c>
      <c r="J8" s="27">
        <v>0.3923611111111111</v>
      </c>
      <c r="K8" s="35"/>
      <c r="L8" s="78"/>
    </row>
    <row r="9" spans="1:12" ht="15" customHeight="1">
      <c r="A9" s="11"/>
      <c r="B9" s="30" t="s">
        <v>12</v>
      </c>
      <c r="C9" s="80" t="s">
        <v>52</v>
      </c>
      <c r="D9" s="80"/>
      <c r="E9" s="80"/>
      <c r="F9" s="28">
        <v>4.2</v>
      </c>
      <c r="G9" s="28"/>
      <c r="H9" s="28"/>
      <c r="I9" s="29"/>
      <c r="J9" s="27">
        <v>0.39444444444444443</v>
      </c>
      <c r="K9" s="35"/>
      <c r="L9" s="78"/>
    </row>
    <row r="10" spans="1:12" ht="15" customHeight="1">
      <c r="A10" s="11"/>
      <c r="B10" s="26">
        <v>2</v>
      </c>
      <c r="C10" s="70" t="s">
        <v>30</v>
      </c>
      <c r="D10" s="71"/>
      <c r="E10" s="71"/>
      <c r="F10" s="28"/>
      <c r="G10" s="28">
        <v>11</v>
      </c>
      <c r="H10" s="28">
        <f>SUM(G10,F9)</f>
        <v>15.2</v>
      </c>
      <c r="I10" s="50" t="s">
        <v>50</v>
      </c>
      <c r="J10" s="27">
        <v>0.41875</v>
      </c>
      <c r="K10" s="35"/>
      <c r="L10" s="78"/>
    </row>
    <row r="11" spans="1:12" ht="15" customHeight="1">
      <c r="A11" s="11"/>
      <c r="B11" s="30" t="s">
        <v>13</v>
      </c>
      <c r="C11" s="80" t="s">
        <v>53</v>
      </c>
      <c r="D11" s="80"/>
      <c r="E11" s="80"/>
      <c r="F11" s="28">
        <v>4.55</v>
      </c>
      <c r="G11" s="28"/>
      <c r="H11" s="28"/>
      <c r="I11" s="29"/>
      <c r="J11" s="27">
        <v>0.42083333333333334</v>
      </c>
      <c r="K11" s="35"/>
      <c r="L11" s="78"/>
    </row>
    <row r="12" spans="1:15" ht="15" customHeight="1">
      <c r="A12" s="11"/>
      <c r="B12" s="26" t="s">
        <v>33</v>
      </c>
      <c r="C12" s="70" t="s">
        <v>31</v>
      </c>
      <c r="D12" s="71"/>
      <c r="E12" s="71"/>
      <c r="F12" s="28"/>
      <c r="G12" s="28">
        <v>2.61</v>
      </c>
      <c r="H12" s="28">
        <f>SUM(G12,F11)</f>
        <v>7.16</v>
      </c>
      <c r="I12" s="50" t="s">
        <v>51</v>
      </c>
      <c r="J12" s="27">
        <v>0.43333333333333335</v>
      </c>
      <c r="K12" s="35"/>
      <c r="L12" s="78"/>
      <c r="O12" s="35"/>
    </row>
    <row r="13" spans="1:15" ht="15" customHeight="1" thickBot="1">
      <c r="A13" s="11"/>
      <c r="B13" s="26" t="s">
        <v>34</v>
      </c>
      <c r="C13" s="70" t="s">
        <v>36</v>
      </c>
      <c r="D13" s="71"/>
      <c r="E13" s="71"/>
      <c r="F13" s="28"/>
      <c r="G13" s="28"/>
      <c r="H13" s="28"/>
      <c r="I13" s="61" t="s">
        <v>15</v>
      </c>
      <c r="J13" s="27">
        <v>0.44375</v>
      </c>
      <c r="K13" s="35"/>
      <c r="L13" s="79"/>
      <c r="O13" s="35"/>
    </row>
    <row r="14" spans="1:12" ht="12" customHeight="1" thickBot="1" thickTop="1">
      <c r="A14" s="11"/>
      <c r="B14" s="51"/>
      <c r="C14" s="74" t="s">
        <v>16</v>
      </c>
      <c r="D14" s="74"/>
      <c r="E14" s="74"/>
      <c r="F14" s="56">
        <f>SUM(F8:F11)</f>
        <v>8.75</v>
      </c>
      <c r="G14" s="56">
        <f>SUM(G7:G12)</f>
        <v>28.509999999999998</v>
      </c>
      <c r="H14" s="56">
        <f>SUM(H7:H13)</f>
        <v>37.260000000000005</v>
      </c>
      <c r="I14" s="57"/>
      <c r="J14" s="52"/>
      <c r="K14" s="7"/>
      <c r="L14" s="55"/>
    </row>
    <row r="15" spans="1:12" ht="15" customHeight="1" thickBot="1" thickTop="1">
      <c r="A15" s="11"/>
      <c r="B15" s="47" t="s">
        <v>35</v>
      </c>
      <c r="C15" s="70" t="s">
        <v>32</v>
      </c>
      <c r="D15" s="71"/>
      <c r="E15" s="71"/>
      <c r="F15" s="28"/>
      <c r="G15" s="28"/>
      <c r="H15" s="28"/>
      <c r="I15" s="29" t="s">
        <v>26</v>
      </c>
      <c r="J15" s="27">
        <v>0.46458333333333335</v>
      </c>
      <c r="K15" s="7"/>
      <c r="L15" s="77" t="s">
        <v>22</v>
      </c>
    </row>
    <row r="16" spans="1:12" ht="15" customHeight="1" thickTop="1">
      <c r="A16" s="11"/>
      <c r="B16" s="17" t="s">
        <v>8</v>
      </c>
      <c r="C16" s="72" t="s">
        <v>9</v>
      </c>
      <c r="D16" s="72"/>
      <c r="E16" s="72"/>
      <c r="F16" s="72"/>
      <c r="G16" s="72"/>
      <c r="H16" s="72"/>
      <c r="I16" s="72"/>
      <c r="J16" s="42"/>
      <c r="K16" s="7"/>
      <c r="L16" s="78"/>
    </row>
    <row r="17" spans="1:12" ht="15" customHeight="1" thickBot="1">
      <c r="A17" s="11"/>
      <c r="B17" s="18">
        <v>1</v>
      </c>
      <c r="C17" s="75" t="s">
        <v>10</v>
      </c>
      <c r="D17" s="75"/>
      <c r="E17" s="76"/>
      <c r="F17" s="33">
        <f>SUM(F19:F23)</f>
        <v>8.75</v>
      </c>
      <c r="G17" s="33">
        <f>SUM(G18:G23)</f>
        <v>28.509999999999998</v>
      </c>
      <c r="H17" s="33">
        <f>SUM(H18:H23)</f>
        <v>37.260000000000005</v>
      </c>
      <c r="I17" s="34"/>
      <c r="J17" s="19"/>
      <c r="K17" s="7"/>
      <c r="L17" s="78"/>
    </row>
    <row r="18" spans="1:12" ht="15" customHeight="1" thickTop="1">
      <c r="A18" s="11"/>
      <c r="B18" s="37">
        <v>3</v>
      </c>
      <c r="C18" s="94" t="s">
        <v>29</v>
      </c>
      <c r="D18" s="95"/>
      <c r="E18" s="95"/>
      <c r="F18" s="54"/>
      <c r="G18" s="54">
        <v>14.9</v>
      </c>
      <c r="H18" s="54">
        <v>14.9</v>
      </c>
      <c r="I18" s="29" t="s">
        <v>24</v>
      </c>
      <c r="J18" s="48">
        <v>0.48194444444444445</v>
      </c>
      <c r="K18" s="7"/>
      <c r="L18" s="78"/>
    </row>
    <row r="19" spans="1:12" ht="15" customHeight="1">
      <c r="A19" s="11"/>
      <c r="B19" s="30" t="s">
        <v>14</v>
      </c>
      <c r="C19" s="80" t="s">
        <v>52</v>
      </c>
      <c r="D19" s="80"/>
      <c r="E19" s="80"/>
      <c r="F19" s="28">
        <v>4.2</v>
      </c>
      <c r="G19" s="28"/>
      <c r="H19" s="28"/>
      <c r="I19" s="29"/>
      <c r="J19" s="27">
        <v>0.4840277777777778</v>
      </c>
      <c r="K19" s="7"/>
      <c r="L19" s="78"/>
    </row>
    <row r="20" spans="1:12" ht="15" customHeight="1">
      <c r="A20" s="11"/>
      <c r="B20" s="26">
        <v>4</v>
      </c>
      <c r="C20" s="70" t="s">
        <v>30</v>
      </c>
      <c r="D20" s="71"/>
      <c r="E20" s="71"/>
      <c r="F20" s="28"/>
      <c r="G20" s="28">
        <v>11</v>
      </c>
      <c r="H20" s="28">
        <f>SUM(G20,F19)</f>
        <v>15.2</v>
      </c>
      <c r="I20" s="50" t="s">
        <v>50</v>
      </c>
      <c r="J20" s="27">
        <v>0.5083333333333333</v>
      </c>
      <c r="K20" s="7"/>
      <c r="L20" s="78"/>
    </row>
    <row r="21" spans="1:12" ht="15" customHeight="1">
      <c r="A21" s="11"/>
      <c r="B21" s="30" t="s">
        <v>17</v>
      </c>
      <c r="C21" s="80" t="s">
        <v>53</v>
      </c>
      <c r="D21" s="80"/>
      <c r="E21" s="80"/>
      <c r="F21" s="28">
        <v>4.55</v>
      </c>
      <c r="G21" s="28"/>
      <c r="H21" s="28"/>
      <c r="I21" s="29"/>
      <c r="J21" s="27">
        <v>0.5104166666666666</v>
      </c>
      <c r="K21" s="7"/>
      <c r="L21" s="78"/>
    </row>
    <row r="22" spans="1:12" ht="15" customHeight="1">
      <c r="A22" s="11"/>
      <c r="B22" s="47" t="s">
        <v>37</v>
      </c>
      <c r="C22" s="70" t="s">
        <v>31</v>
      </c>
      <c r="D22" s="71"/>
      <c r="E22" s="71"/>
      <c r="F22" s="28"/>
      <c r="G22" s="28">
        <v>2.61</v>
      </c>
      <c r="H22" s="28">
        <f>SUM(G22,F21)</f>
        <v>7.16</v>
      </c>
      <c r="I22" s="50" t="s">
        <v>51</v>
      </c>
      <c r="J22" s="27">
        <v>0.5229166666666667</v>
      </c>
      <c r="K22" s="7"/>
      <c r="L22" s="78"/>
    </row>
    <row r="23" spans="1:12" ht="15" customHeight="1" thickBot="1">
      <c r="A23" s="11"/>
      <c r="B23" s="47" t="s">
        <v>38</v>
      </c>
      <c r="C23" s="70" t="s">
        <v>36</v>
      </c>
      <c r="D23" s="71"/>
      <c r="E23" s="71"/>
      <c r="F23" s="28"/>
      <c r="G23" s="28"/>
      <c r="H23" s="28"/>
      <c r="I23" s="61" t="s">
        <v>15</v>
      </c>
      <c r="J23" s="27">
        <v>0.5333333333333333</v>
      </c>
      <c r="K23" s="7"/>
      <c r="L23" s="79"/>
    </row>
    <row r="24" spans="1:12" ht="12" customHeight="1" thickBot="1" thickTop="1">
      <c r="A24" s="32"/>
      <c r="B24" s="51"/>
      <c r="C24" s="96" t="s">
        <v>27</v>
      </c>
      <c r="D24" s="96"/>
      <c r="E24" s="96"/>
      <c r="F24" s="56">
        <f>SUM(F19:F23)</f>
        <v>8.75</v>
      </c>
      <c r="G24" s="56">
        <f>SUM(G18:G23)</f>
        <v>28.509999999999998</v>
      </c>
      <c r="H24" s="56">
        <f>SUM(H18:H23)</f>
        <v>37.260000000000005</v>
      </c>
      <c r="I24" s="57"/>
      <c r="J24" s="59"/>
      <c r="K24" s="32"/>
      <c r="L24" s="53"/>
    </row>
    <row r="25" spans="1:12" ht="15" customHeight="1" thickBot="1" thickTop="1">
      <c r="A25" s="11"/>
      <c r="B25" s="47" t="s">
        <v>39</v>
      </c>
      <c r="C25" s="70" t="s">
        <v>32</v>
      </c>
      <c r="D25" s="71"/>
      <c r="E25" s="71"/>
      <c r="F25" s="28"/>
      <c r="G25" s="28"/>
      <c r="H25" s="28"/>
      <c r="I25" s="49" t="s">
        <v>26</v>
      </c>
      <c r="J25" s="31">
        <v>0.5541666666666667</v>
      </c>
      <c r="K25" s="32"/>
      <c r="L25" s="77" t="s">
        <v>23</v>
      </c>
    </row>
    <row r="26" spans="1:12" ht="15" customHeight="1" thickTop="1">
      <c r="A26" s="11"/>
      <c r="B26" s="17" t="s">
        <v>8</v>
      </c>
      <c r="C26" s="72" t="s">
        <v>9</v>
      </c>
      <c r="D26" s="72"/>
      <c r="E26" s="72"/>
      <c r="F26" s="39"/>
      <c r="G26" s="20"/>
      <c r="H26" s="39"/>
      <c r="I26" s="21"/>
      <c r="J26" s="42"/>
      <c r="K26" s="32"/>
      <c r="L26" s="78"/>
    </row>
    <row r="27" spans="1:12" ht="15" customHeight="1" thickBot="1">
      <c r="A27" s="11"/>
      <c r="B27" s="18">
        <v>2</v>
      </c>
      <c r="C27" s="75" t="s">
        <v>10</v>
      </c>
      <c r="D27" s="75"/>
      <c r="E27" s="75"/>
      <c r="F27" s="33">
        <f>SUM(F29:F33)</f>
        <v>8.75</v>
      </c>
      <c r="G27" s="40">
        <f>SUM(G28:G35)</f>
        <v>29.709999999999997</v>
      </c>
      <c r="H27" s="33">
        <f>SUM(H28:H35)</f>
        <v>38.46000000000001</v>
      </c>
      <c r="I27" s="41"/>
      <c r="J27" s="43"/>
      <c r="K27" s="32"/>
      <c r="L27" s="78"/>
    </row>
    <row r="28" spans="1:12" ht="15" customHeight="1" thickTop="1">
      <c r="A28" s="11"/>
      <c r="B28" s="26">
        <v>5</v>
      </c>
      <c r="C28" s="94" t="s">
        <v>29</v>
      </c>
      <c r="D28" s="95"/>
      <c r="E28" s="95"/>
      <c r="F28" s="28"/>
      <c r="G28" s="28">
        <v>14.9</v>
      </c>
      <c r="H28" s="28">
        <v>14.9</v>
      </c>
      <c r="I28" s="29" t="s">
        <v>24</v>
      </c>
      <c r="J28" s="27">
        <v>0.5715277777777777</v>
      </c>
      <c r="K28" s="32"/>
      <c r="L28" s="78"/>
    </row>
    <row r="29" spans="1:12" ht="15" customHeight="1">
      <c r="A29" s="11"/>
      <c r="B29" s="30" t="s">
        <v>18</v>
      </c>
      <c r="C29" s="80" t="s">
        <v>52</v>
      </c>
      <c r="D29" s="80"/>
      <c r="E29" s="80"/>
      <c r="F29" s="28">
        <v>4.2</v>
      </c>
      <c r="G29" s="28"/>
      <c r="H29" s="28"/>
      <c r="I29" s="29"/>
      <c r="J29" s="27">
        <v>0.5736111111111112</v>
      </c>
      <c r="K29" s="32"/>
      <c r="L29" s="78"/>
    </row>
    <row r="30" spans="1:12" ht="15" customHeight="1">
      <c r="A30" s="11"/>
      <c r="B30" s="26">
        <v>6</v>
      </c>
      <c r="C30" s="70" t="s">
        <v>30</v>
      </c>
      <c r="D30" s="71"/>
      <c r="E30" s="71"/>
      <c r="F30" s="28"/>
      <c r="G30" s="28">
        <v>11</v>
      </c>
      <c r="H30" s="28">
        <f>SUM(G30,F29)</f>
        <v>15.2</v>
      </c>
      <c r="I30" s="50" t="s">
        <v>50</v>
      </c>
      <c r="J30" s="27">
        <v>0.5979166666666667</v>
      </c>
      <c r="K30" s="32"/>
      <c r="L30" s="78"/>
    </row>
    <row r="31" spans="1:12" ht="15" customHeight="1">
      <c r="A31" s="11"/>
      <c r="B31" s="30" t="s">
        <v>19</v>
      </c>
      <c r="C31" s="80" t="s">
        <v>53</v>
      </c>
      <c r="D31" s="80"/>
      <c r="E31" s="80"/>
      <c r="F31" s="28">
        <v>4.55</v>
      </c>
      <c r="G31" s="28"/>
      <c r="H31" s="28"/>
      <c r="I31" s="29"/>
      <c r="J31" s="27">
        <v>0.6</v>
      </c>
      <c r="K31" s="7"/>
      <c r="L31" s="78"/>
    </row>
    <row r="32" spans="1:12" ht="15" customHeight="1">
      <c r="A32" s="11"/>
      <c r="B32" s="47" t="s">
        <v>40</v>
      </c>
      <c r="C32" s="70" t="s">
        <v>42</v>
      </c>
      <c r="D32" s="71"/>
      <c r="E32" s="71"/>
      <c r="F32" s="28"/>
      <c r="G32" s="28">
        <v>2.61</v>
      </c>
      <c r="H32" s="28">
        <f>SUM(G32,F31)</f>
        <v>7.16</v>
      </c>
      <c r="I32" s="50" t="s">
        <v>51</v>
      </c>
      <c r="J32" s="27">
        <v>0.6125</v>
      </c>
      <c r="K32" s="7"/>
      <c r="L32" s="78"/>
    </row>
    <row r="33" spans="1:12" ht="15" customHeight="1">
      <c r="A33" s="11"/>
      <c r="B33" s="47" t="s">
        <v>41</v>
      </c>
      <c r="C33" s="70" t="s">
        <v>43</v>
      </c>
      <c r="D33" s="71"/>
      <c r="E33" s="71"/>
      <c r="F33" s="28"/>
      <c r="G33" s="28"/>
      <c r="H33" s="28"/>
      <c r="I33" s="50" t="s">
        <v>44</v>
      </c>
      <c r="J33" s="27"/>
      <c r="K33" s="7"/>
      <c r="L33" s="78"/>
    </row>
    <row r="34" spans="1:12" ht="15" customHeight="1" thickBot="1">
      <c r="A34" s="11"/>
      <c r="B34" s="60"/>
      <c r="C34" s="73" t="s">
        <v>25</v>
      </c>
      <c r="D34" s="73"/>
      <c r="E34" s="73"/>
      <c r="F34" s="58"/>
      <c r="G34" s="62"/>
      <c r="H34" s="62"/>
      <c r="I34" s="63"/>
      <c r="J34" s="68">
        <v>0.6333333333333333</v>
      </c>
      <c r="K34" s="7"/>
      <c r="L34" s="78"/>
    </row>
    <row r="35" spans="1:13" ht="15" customHeight="1" thickBot="1" thickTop="1">
      <c r="A35" s="11"/>
      <c r="B35" s="64" t="s">
        <v>45</v>
      </c>
      <c r="C35" s="97" t="s">
        <v>46</v>
      </c>
      <c r="D35" s="97"/>
      <c r="E35" s="97"/>
      <c r="F35" s="65"/>
      <c r="G35" s="65">
        <v>1.2</v>
      </c>
      <c r="H35" s="65">
        <v>1.2</v>
      </c>
      <c r="I35" s="66" t="s">
        <v>11</v>
      </c>
      <c r="J35" s="67">
        <v>0.64375</v>
      </c>
      <c r="K35" s="7"/>
      <c r="L35" s="79"/>
      <c r="M35" s="35"/>
    </row>
    <row r="36" spans="1:12" ht="4.5" customHeight="1" thickBot="1" thickTop="1">
      <c r="A36" s="11"/>
      <c r="B36" s="29"/>
      <c r="C36" s="38"/>
      <c r="D36" s="38"/>
      <c r="E36" s="38"/>
      <c r="F36" s="28"/>
      <c r="G36" s="28"/>
      <c r="H36" s="28"/>
      <c r="I36" s="29"/>
      <c r="J36" s="44"/>
      <c r="K36" s="7"/>
      <c r="L36" s="35"/>
    </row>
    <row r="37" spans="1:11" ht="15" customHeight="1" thickBot="1" thickTop="1">
      <c r="A37" s="12"/>
      <c r="B37" s="8"/>
      <c r="C37" s="9"/>
      <c r="D37" s="22" t="s">
        <v>20</v>
      </c>
      <c r="E37" s="23"/>
      <c r="F37" s="24">
        <f>SUM(F27,F17,F14)</f>
        <v>26.25</v>
      </c>
      <c r="G37" s="24">
        <f>SUM(G27,G17,G14)</f>
        <v>86.72999999999999</v>
      </c>
      <c r="H37" s="24">
        <f>SUM(H17,H27,H14)</f>
        <v>112.98000000000002</v>
      </c>
      <c r="I37" s="25">
        <f>F37/H37</f>
        <v>0.2323420074349442</v>
      </c>
      <c r="J37" s="9"/>
      <c r="K37" s="10"/>
    </row>
    <row r="38" spans="2:10" ht="13.5" thickTop="1">
      <c r="B38" s="3"/>
      <c r="C38" s="2"/>
      <c r="D38" s="2"/>
      <c r="E38" s="2"/>
      <c r="F38" s="4"/>
      <c r="G38" s="4"/>
      <c r="H38" s="4"/>
      <c r="I38" s="69" t="s">
        <v>49</v>
      </c>
      <c r="J38" s="2"/>
    </row>
    <row r="39" spans="2:10" ht="12.75">
      <c r="B39" s="3"/>
      <c r="C39" s="2"/>
      <c r="D39" s="2"/>
      <c r="E39" s="2"/>
      <c r="F39" s="4"/>
      <c r="G39" s="4"/>
      <c r="H39" s="4"/>
      <c r="I39" s="3"/>
      <c r="J39" s="2"/>
    </row>
    <row r="40" spans="2:10" ht="12.75">
      <c r="B40" s="3"/>
      <c r="C40" s="2"/>
      <c r="D40" s="2"/>
      <c r="E40" s="2"/>
      <c r="F40" s="3"/>
      <c r="G40" s="3"/>
      <c r="H40" s="3"/>
      <c r="I40" s="3"/>
      <c r="J40" s="2"/>
    </row>
    <row r="41" spans="2:10" ht="12.75">
      <c r="B41" s="3"/>
      <c r="C41" s="2"/>
      <c r="D41" s="2"/>
      <c r="E41" s="2"/>
      <c r="F41" s="3"/>
      <c r="G41" s="3"/>
      <c r="H41" s="3"/>
      <c r="I41" s="3"/>
      <c r="J41" s="2"/>
    </row>
    <row r="42" spans="2:10" ht="12.75">
      <c r="B42" s="3"/>
      <c r="C42" s="2"/>
      <c r="D42" s="2"/>
      <c r="E42" s="2"/>
      <c r="F42" s="3"/>
      <c r="G42" s="3"/>
      <c r="H42" s="3"/>
      <c r="I42" s="3"/>
      <c r="J42" s="2"/>
    </row>
    <row r="43" spans="2:10" ht="12.75">
      <c r="B43" s="3"/>
      <c r="C43" s="2"/>
      <c r="D43" s="2"/>
      <c r="E43" s="2"/>
      <c r="F43" s="3"/>
      <c r="G43" s="3"/>
      <c r="H43" s="3"/>
      <c r="I43" s="3"/>
      <c r="J43" s="2"/>
    </row>
    <row r="44" spans="2:10" ht="12.75">
      <c r="B44" s="3"/>
      <c r="C44" s="2"/>
      <c r="D44" s="2"/>
      <c r="E44" s="2"/>
      <c r="F44" s="3"/>
      <c r="G44" s="3"/>
      <c r="H44" s="3"/>
      <c r="I44" s="3"/>
      <c r="J44" s="2"/>
    </row>
    <row r="45" spans="2:10" ht="12.75">
      <c r="B45" s="3"/>
      <c r="C45" s="2"/>
      <c r="D45" s="2"/>
      <c r="E45" s="2"/>
      <c r="F45" s="3"/>
      <c r="G45" s="3"/>
      <c r="H45" s="3"/>
      <c r="I45" s="3"/>
      <c r="J45" s="2"/>
    </row>
    <row r="46" spans="6:9" ht="12.75">
      <c r="F46" s="1"/>
      <c r="G46" s="1"/>
      <c r="H46" s="1"/>
      <c r="I46" s="1"/>
    </row>
    <row r="47" spans="6:9" ht="12.75">
      <c r="F47" s="1"/>
      <c r="G47" s="1"/>
      <c r="H47" s="1"/>
      <c r="I47" s="1"/>
    </row>
    <row r="48" spans="6:8" ht="12.75">
      <c r="F48" s="1"/>
      <c r="G48" s="1"/>
      <c r="H48" s="1"/>
    </row>
    <row r="49" spans="6:8" ht="12.75">
      <c r="F49" s="1"/>
      <c r="G49" s="1"/>
      <c r="H49" s="1"/>
    </row>
    <row r="50" spans="6:8" ht="12.75">
      <c r="F50" s="1"/>
      <c r="G50" s="1"/>
      <c r="H50" s="1"/>
    </row>
    <row r="51" spans="6:8" ht="12.75">
      <c r="F51" s="1"/>
      <c r="G51" s="1"/>
      <c r="H51" s="1"/>
    </row>
    <row r="52" spans="6:8" ht="12.75">
      <c r="F52" s="1"/>
      <c r="G52" s="1"/>
      <c r="H52" s="1"/>
    </row>
    <row r="53" spans="6:8" ht="12.75">
      <c r="F53" s="1"/>
      <c r="G53" s="1"/>
      <c r="H53" s="1"/>
    </row>
    <row r="54" spans="6:8" ht="12.75">
      <c r="F54" s="1"/>
      <c r="G54" s="1"/>
      <c r="H54" s="1"/>
    </row>
    <row r="55" spans="6:8" ht="12.75">
      <c r="F55" s="1"/>
      <c r="G55" s="1"/>
      <c r="H55" s="1"/>
    </row>
  </sheetData>
  <sheetProtection/>
  <mergeCells count="40">
    <mergeCell ref="L25:L35"/>
    <mergeCell ref="C27:E27"/>
    <mergeCell ref="C28:E28"/>
    <mergeCell ref="C29:E29"/>
    <mergeCell ref="C24:E24"/>
    <mergeCell ref="C25:E25"/>
    <mergeCell ref="C35:E35"/>
    <mergeCell ref="C30:E30"/>
    <mergeCell ref="C31:E31"/>
    <mergeCell ref="C33:E33"/>
    <mergeCell ref="H1:J1"/>
    <mergeCell ref="C22:E22"/>
    <mergeCell ref="B2:J2"/>
    <mergeCell ref="I4:I5"/>
    <mergeCell ref="J4:J5"/>
    <mergeCell ref="C4:E5"/>
    <mergeCell ref="F4:F5"/>
    <mergeCell ref="G4:G5"/>
    <mergeCell ref="H4:H5"/>
    <mergeCell ref="C18:E18"/>
    <mergeCell ref="L15:L23"/>
    <mergeCell ref="C21:E21"/>
    <mergeCell ref="L7:L13"/>
    <mergeCell ref="C7:E7"/>
    <mergeCell ref="C11:E11"/>
    <mergeCell ref="C9:E9"/>
    <mergeCell ref="C10:E10"/>
    <mergeCell ref="C8:E8"/>
    <mergeCell ref="C19:E19"/>
    <mergeCell ref="C12:E12"/>
    <mergeCell ref="C13:E13"/>
    <mergeCell ref="C15:E15"/>
    <mergeCell ref="C16:I16"/>
    <mergeCell ref="C32:E32"/>
    <mergeCell ref="C23:E23"/>
    <mergeCell ref="C34:E34"/>
    <mergeCell ref="C26:E26"/>
    <mergeCell ref="C20:E20"/>
    <mergeCell ref="C14:E14"/>
    <mergeCell ref="C17:E17"/>
  </mergeCells>
  <printOptions/>
  <pageMargins left="0.7" right="0.44" top="1.535433070866142" bottom="0.984251968503937" header="0.7480314960629921" footer="0.5118110236220472"/>
  <pageSetup horizontalDpi="300" verticalDpi="300" orientation="portrait" paperSize="9" r:id="rId1"/>
  <headerFooter alignWithMargins="0">
    <oddHeader>&amp;C&amp;"Arial,Pogrubiony"&amp;14HARMONOGRAM&amp;"Arial,Normalny"&amp;10 
&amp;12 4 Rajdu Zamkowego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Domin</cp:lastModifiedBy>
  <cp:lastPrinted>2014-02-21T13:19:15Z</cp:lastPrinted>
  <dcterms:created xsi:type="dcterms:W3CDTF">2010-10-14T07:22:23Z</dcterms:created>
  <dcterms:modified xsi:type="dcterms:W3CDTF">2014-05-08T22:09:08Z</dcterms:modified>
  <cp:category/>
  <cp:version/>
  <cp:contentType/>
  <cp:contentStatus/>
</cp:coreProperties>
</file>